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2799\Downloads\"/>
    </mc:Choice>
  </mc:AlternateContent>
  <xr:revisionPtr revIDLastSave="0" documentId="13_ncr:1_{3920335C-6C71-4FFE-BA80-044EB69AED62}" xr6:coauthVersionLast="47" xr6:coauthVersionMax="47" xr10:uidLastSave="{00000000-0000-0000-0000-000000000000}"/>
  <bookViews>
    <workbookView xWindow="-120" yWindow="-120" windowWidth="29040" windowHeight="15720" xr2:uid="{054F341C-E119-4C41-9123-EA7CD8D785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14" i="1"/>
  <c r="A26" i="1" s="1"/>
  <c r="B14" i="1"/>
  <c r="B26" i="1" s="1"/>
  <c r="B20" i="1"/>
  <c r="B32" i="1" s="1"/>
  <c r="B22" i="1"/>
  <c r="B34" i="1" s="1"/>
  <c r="B23" i="1"/>
  <c r="B35" i="1" s="1"/>
  <c r="B16" i="1"/>
  <c r="B28" i="1" s="1"/>
  <c r="B17" i="1"/>
  <c r="B29" i="1" s="1"/>
  <c r="B18" i="1"/>
  <c r="B30" i="1" s="1"/>
  <c r="B19" i="1"/>
  <c r="B31" i="1" s="1"/>
  <c r="B21" i="1"/>
  <c r="B33" i="1" s="1"/>
  <c r="B15" i="1"/>
  <c r="B27" i="1" s="1"/>
  <c r="A23" i="1"/>
  <c r="A35" i="1" s="1"/>
  <c r="A22" i="1"/>
  <c r="A16" i="1"/>
  <c r="A28" i="1" s="1"/>
  <c r="A18" i="1"/>
  <c r="A30" i="1" s="1"/>
  <c r="A19" i="1"/>
  <c r="A31" i="1" s="1"/>
  <c r="A21" i="1"/>
  <c r="A17" i="1"/>
  <c r="A29" i="1" s="1"/>
  <c r="A20" i="1"/>
  <c r="A32" i="1" s="1"/>
  <c r="A15" i="1"/>
  <c r="A27" i="1" s="1"/>
  <c r="C27" i="1"/>
  <c r="C28" i="1"/>
  <c r="C29" i="1"/>
  <c r="C30" i="1"/>
  <c r="C34" i="1"/>
  <c r="C31" i="1"/>
  <c r="C32" i="1"/>
  <c r="C33" i="1"/>
  <c r="C35" i="1"/>
  <c r="C26" i="1"/>
  <c r="C15" i="1"/>
  <c r="C16" i="1"/>
  <c r="C17" i="1"/>
  <c r="C18" i="1"/>
  <c r="C21" i="1"/>
  <c r="C22" i="1"/>
  <c r="C23" i="1"/>
  <c r="C19" i="1"/>
  <c r="C20" i="1"/>
  <c r="C14" i="1"/>
</calcChain>
</file>

<file path=xl/sharedStrings.xml><?xml version="1.0" encoding="utf-8"?>
<sst xmlns="http://schemas.openxmlformats.org/spreadsheetml/2006/main" count="34" uniqueCount="27">
  <si>
    <t>Pavadinimas</t>
  </si>
  <si>
    <t>Būklė</t>
  </si>
  <si>
    <t>Geležinkelio kranas KDE-163 Nr. 3386</t>
  </si>
  <si>
    <t>Mašina nedirba nuo 2022 metų. Pastebimų defektų neturėjo</t>
  </si>
  <si>
    <t xml:space="preserve">KŽU-571 Nr. 7  </t>
  </si>
  <si>
    <t>Mašina nedirba nuo 2022 metų. Reikalinga keisti/remontuoti vieną hidraulinį siurblį (remonto kaštai iki 20 000 eurų).</t>
  </si>
  <si>
    <t>Variklinis platforminis vagonas MPD-2 Nr. 238</t>
  </si>
  <si>
    <t>Technika nedirba nuo 2023 metų, pastebimų defektų tai datai nebuvo</t>
  </si>
  <si>
    <t>Drezina (sunkaus tipo motorvežis) AGRc-1200 Nr. 002</t>
  </si>
  <si>
    <t>Technika nedirba nuo 2023 metų, yra hidraulinės sistemos problemų (remonto kaštai turėtų būti iki 20 000 eur.), turi sudiegtą naują LSS, hidromanipuliatoriaus aukščio ribotuvą.</t>
  </si>
  <si>
    <t>Kelio taisymo mašina DUOMATIC 08-32U Nr. 3510</t>
  </si>
  <si>
    <t>Mašina dirbo 2025 metais, pastebimų defektų neturi. Sudiegtas System7 pamušimo blokas.</t>
  </si>
  <si>
    <t>Pabėgių pamušimo blokas S7 THA 8 4.0 L&amp;L</t>
  </si>
  <si>
    <t>Mechanizmas kaip naujas defektų neturi.</t>
  </si>
  <si>
    <t>kelio taisymo ma6ina 09-16 CSM Nr. 2799</t>
  </si>
  <si>
    <t>Mašina nedirba nuo 2022 metų, pastebimų defektų neturi, tikėtina būtų poreikis blokų remontui (reikia aiškios defektacijos, kad pilnai įvertinti)</t>
  </si>
  <si>
    <t>Iešmų ir kelio taisymo mašina UNIMAT 08-275/3S Nr. 6241 (1435 mm)</t>
  </si>
  <si>
    <t>Pastebimų defektų neturi</t>
  </si>
  <si>
    <t>Variklinis platforminis vagonas MPD-2 Nr. 340</t>
  </si>
  <si>
    <t>Mašina nedirba nuo 2023 metų, pastebimų defektų neturi</t>
  </si>
  <si>
    <t>LT</t>
  </si>
  <si>
    <t>ENG</t>
  </si>
  <si>
    <t>RU</t>
  </si>
  <si>
    <t>Машина для ремонта стрелок и колен Unimat 08-275/3S № 6241 (1435 мм)</t>
  </si>
  <si>
    <t>Vieta</t>
  </si>
  <si>
    <t>Trikampio g. 10 Lentvaris</t>
  </si>
  <si>
    <t>Kelcai, Lenkija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</si>
</sst>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Font="1" applyBorder="1" applyAlignment="1">
      <alignment vertical="center" wrapText="1"/>
    </xf>
    <xf numFmtId="0" fontId="1" fillId="0" borderId="1" xfId="0" applyFont="1" applyBorder="1"/>
  </cellXfs>
  <cellStyles count="4">
    <cellStyle name="Comma 2" xfId="3" xr:uid="{ECA3140E-2AE0-46CD-A021-35082570EFCA}"/>
    <cellStyle name="Comma 3" xfId="2" xr:uid="{7B78AA07-9066-4B50-A301-7A7EF7060426}"/>
    <cellStyle name="Normal" xfId="0" builtinId="0"/>
    <cellStyle name="Normal 2" xfId="1" xr:uid="{B5705999-4143-4286-A069-2B775E848AC2}"/>
  </cellStyles>
  <dxfs count="0"/>
  <tableStyles count="1" defaultTableStyle="TableStyleMedium2" defaultPivotStyle="PivotStyleLight16">
    <tableStyle name="Table Style 1" pivot="0" count="0" xr9:uid="{A9D3F234-DA63-4021-B521-4F0D51808E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BFFD-35FE-4FE1-9E52-54AD1ABD96E2}">
  <dimension ref="A1:C35"/>
  <sheetViews>
    <sheetView showGridLines="0" tabSelected="1" workbookViewId="0">
      <selection activeCell="C2" sqref="C2"/>
    </sheetView>
  </sheetViews>
  <sheetFormatPr defaultRowHeight="15" x14ac:dyDescent="0.25"/>
  <cols>
    <col min="1" max="1" width="48.140625" customWidth="1"/>
    <col min="2" max="2" width="78.140625" customWidth="1"/>
    <col min="3" max="3" width="24.7109375" customWidth="1"/>
  </cols>
  <sheetData>
    <row r="1" spans="1:3" x14ac:dyDescent="0.25">
      <c r="A1" s="4" t="s">
        <v>20</v>
      </c>
    </row>
    <row r="2" spans="1:3" x14ac:dyDescent="0.25">
      <c r="A2" s="3" t="s">
        <v>0</v>
      </c>
      <c r="B2" s="3" t="s">
        <v>1</v>
      </c>
      <c r="C2" s="9" t="s">
        <v>24</v>
      </c>
    </row>
    <row r="3" spans="1:3" x14ac:dyDescent="0.25">
      <c r="A3" s="1" t="s">
        <v>2</v>
      </c>
      <c r="B3" s="2" t="s">
        <v>3</v>
      </c>
      <c r="C3" s="7" t="s">
        <v>25</v>
      </c>
    </row>
    <row r="4" spans="1:3" ht="30" x14ac:dyDescent="0.25">
      <c r="A4" s="1" t="s">
        <v>4</v>
      </c>
      <c r="B4" s="2" t="s">
        <v>5</v>
      </c>
      <c r="C4" s="7" t="s">
        <v>25</v>
      </c>
    </row>
    <row r="5" spans="1:3" x14ac:dyDescent="0.25">
      <c r="A5" s="1" t="s">
        <v>6</v>
      </c>
      <c r="B5" s="2" t="s">
        <v>7</v>
      </c>
      <c r="C5" s="7" t="s">
        <v>25</v>
      </c>
    </row>
    <row r="6" spans="1:3" ht="45" x14ac:dyDescent="0.25">
      <c r="A6" s="1" t="s">
        <v>8</v>
      </c>
      <c r="B6" s="2" t="s">
        <v>9</v>
      </c>
      <c r="C6" s="7" t="s">
        <v>25</v>
      </c>
    </row>
    <row r="7" spans="1:3" ht="30" x14ac:dyDescent="0.25">
      <c r="A7" s="1" t="s">
        <v>10</v>
      </c>
      <c r="B7" s="2" t="s">
        <v>11</v>
      </c>
      <c r="C7" s="7" t="s">
        <v>25</v>
      </c>
    </row>
    <row r="8" spans="1:3" x14ac:dyDescent="0.25">
      <c r="A8" s="1" t="s">
        <v>12</v>
      </c>
      <c r="B8" s="2" t="s">
        <v>13</v>
      </c>
      <c r="C8" s="7" t="s">
        <v>25</v>
      </c>
    </row>
    <row r="9" spans="1:3" ht="30" x14ac:dyDescent="0.25">
      <c r="A9" s="1" t="s">
        <v>14</v>
      </c>
      <c r="B9" s="2" t="s">
        <v>15</v>
      </c>
      <c r="C9" s="7" t="s">
        <v>25</v>
      </c>
    </row>
    <row r="10" spans="1:3" ht="30" x14ac:dyDescent="0.25">
      <c r="A10" s="1" t="s">
        <v>16</v>
      </c>
      <c r="B10" s="2" t="s">
        <v>17</v>
      </c>
      <c r="C10" s="7" t="s">
        <v>26</v>
      </c>
    </row>
    <row r="11" spans="1:3" x14ac:dyDescent="0.25">
      <c r="A11" s="1" t="s">
        <v>18</v>
      </c>
      <c r="B11" s="2" t="s">
        <v>19</v>
      </c>
      <c r="C11" s="7" t="s">
        <v>25</v>
      </c>
    </row>
    <row r="13" spans="1:3" x14ac:dyDescent="0.25">
      <c r="A13" s="5" t="s">
        <v>21</v>
      </c>
      <c r="B13" s="4"/>
    </row>
    <row r="14" spans="1:3" x14ac:dyDescent="0.25">
      <c r="A14" s="6" t="str">
        <f>_xlfn.TRANSLATE(A2,"lt","en")</f>
        <v>Name</v>
      </c>
      <c r="B14" s="6" t="str">
        <f>_xlfn.TRANSLATE(B2,"lt","en")</f>
        <v>Condition</v>
      </c>
      <c r="C14" s="6" t="str">
        <f>_xlfn.TRANSLATE(C2,"lt","en")</f>
        <v>Location</v>
      </c>
    </row>
    <row r="15" spans="1:3" x14ac:dyDescent="0.25">
      <c r="A15" s="1" t="str">
        <f>_xlfn.TRANSLATE(A3,"lt","en")</f>
        <v>Rail crane KDE-163 No. 3386</v>
      </c>
      <c r="B15" s="1" t="str">
        <f>_xlfn.TRANSLATE(B3,"lt","en")</f>
        <v>The machine has not been working since 2022. He had no noticeable defects</v>
      </c>
      <c r="C15" s="8" t="str">
        <f t="shared" ref="C15:C23" si="0">_xlfn.TRANSLATE(C3,"lt","en")</f>
        <v>Trikampio g. 10 Lentvaris</v>
      </c>
    </row>
    <row r="16" spans="1:3" ht="30" x14ac:dyDescent="0.25">
      <c r="A16" s="1" t="str">
        <f t="shared" ref="A16:B23" si="1">_xlfn.TRANSLATE(A4,"lt","en")</f>
        <v>KŽU-571 No. 7</v>
      </c>
      <c r="B16" s="1" t="str">
        <f t="shared" si="1"/>
        <v>The machine has not been working since 2022. It is necessary to replace/repair one hydraulic pump (repair costs up to 20,000 euros).</v>
      </c>
      <c r="C16" s="8" t="str">
        <f t="shared" si="0"/>
        <v>Trikampio g. 10 Lentvaris</v>
      </c>
    </row>
    <row r="17" spans="1:3" ht="30" x14ac:dyDescent="0.25">
      <c r="A17" s="1" t="str">
        <f t="shared" si="1"/>
        <v>Motor platform wagon MPD-2 No. 238</v>
      </c>
      <c r="B17" s="1" t="str">
        <f t="shared" si="1"/>
        <v>The equipment has not been working since 2023, there were no noticeable defects for that date</v>
      </c>
      <c r="C17" s="8" t="str">
        <f t="shared" si="0"/>
        <v>Trikampio g. 10 Lentvaris</v>
      </c>
    </row>
    <row r="18" spans="1:3" ht="45" x14ac:dyDescent="0.25">
      <c r="A18" s="1" t="str">
        <f t="shared" si="1"/>
        <v>Drezina (heavy type motor carrier) AGRc-1200 No. 002</v>
      </c>
      <c r="B18" s="1" t="str">
        <f t="shared" si="1"/>
        <v>The equipment has not been working since 2023, there are problems with the hydraulic system (repair costs should be up to 20,000 euros), it has a new LSS and a hydromanipulator height limiter.</v>
      </c>
      <c r="C18" s="8" t="str">
        <f t="shared" si="0"/>
        <v>Trikampio g. 10 Lentvaris</v>
      </c>
    </row>
    <row r="19" spans="1:3" ht="30" x14ac:dyDescent="0.25">
      <c r="A19" s="1" t="str">
        <f t="shared" si="1"/>
        <v>Knee repair machine DUOMATIC 08-32U No. 3510</v>
      </c>
      <c r="B19" s="1" t="str">
        <f t="shared" si="1"/>
        <v>The machine worked in 2025 and has no noticeable defects. The System7 lining unit is installed.</v>
      </c>
      <c r="C19" s="8" t="str">
        <f t="shared" si="0"/>
        <v>Trikampio g. 10 Lentvaris</v>
      </c>
    </row>
    <row r="20" spans="1:3" x14ac:dyDescent="0.25">
      <c r="A20" s="1" t="str">
        <f t="shared" si="1"/>
        <v>Sleeper lining unit S7 THA 8 4.0 L&amp;L</v>
      </c>
      <c r="B20" s="1" t="str">
        <f t="shared" si="1"/>
        <v>The mechanism as a new one has no defects.</v>
      </c>
      <c r="C20" s="8" t="str">
        <f t="shared" si="0"/>
        <v>Trikampio g. 10 Lentvaris</v>
      </c>
    </row>
    <row r="21" spans="1:3" ht="30" x14ac:dyDescent="0.25">
      <c r="A21" s="1" t="str">
        <f t="shared" si="1"/>
        <v>road repair ma6ina 09-16 CSM No. 2799</v>
      </c>
      <c r="B21" s="1" t="str">
        <f t="shared" si="1"/>
        <v>The machine has not been working since 2022, has no noticeable defects, there is likely to be a need for unit repair (a clear defect is needed to fully evaluate)</v>
      </c>
      <c r="C21" s="8" t="str">
        <f t="shared" si="0"/>
        <v>Trikampio g. 10 Lentvaris</v>
      </c>
    </row>
    <row r="22" spans="1:3" ht="30" x14ac:dyDescent="0.25">
      <c r="A22" s="1" t="str">
        <f>_xlfn.TRANSLATE(A10,"lt","en")</f>
        <v>Spit and knee repair machine UNIMAT 08-275/3S No. 6241 (1435 mm)</v>
      </c>
      <c r="B22" s="1" t="str">
        <f t="shared" ref="B22:B23" si="2">_xlfn.TRANSLATE(B10,"lt","en")</f>
        <v>No noticeable defects</v>
      </c>
      <c r="C22" s="8" t="str">
        <f t="shared" si="0"/>
        <v>Kelci, Poland</v>
      </c>
    </row>
    <row r="23" spans="1:3" x14ac:dyDescent="0.25">
      <c r="A23" s="1" t="str">
        <f t="shared" si="1"/>
        <v>Motor platform wagon MPD-2 No. 340</v>
      </c>
      <c r="B23" s="1" t="str">
        <f t="shared" si="2"/>
        <v>The machine has not been working since 2023, there are no noticeable defects</v>
      </c>
      <c r="C23" s="8" t="str">
        <f t="shared" si="0"/>
        <v>Trikampio g. 10 Lentvaris</v>
      </c>
    </row>
    <row r="25" spans="1:3" x14ac:dyDescent="0.25">
      <c r="A25" s="4" t="s">
        <v>22</v>
      </c>
    </row>
    <row r="26" spans="1:3" x14ac:dyDescent="0.25">
      <c r="A26" s="6" t="str">
        <f>_xlfn.TRANSLATE(A14,"en","ru")</f>
        <v>Название</v>
      </c>
      <c r="B26" s="6" t="str">
        <f>_xlfn.TRANSLATE(B14,"en","ru")</f>
        <v>Состояние</v>
      </c>
      <c r="C26" s="6" t="str">
        <f>_xlfn.TRANSLATE(C14,"en","ru")</f>
        <v>Расположение</v>
      </c>
    </row>
    <row r="27" spans="1:3" x14ac:dyDescent="0.25">
      <c r="A27" s="1" t="str">
        <f t="shared" ref="A27:C35" si="3">_xlfn.TRANSLATE(A15,"en","ru")</f>
        <v>Железнодорожный кран KDE-163 No 3386</v>
      </c>
      <c r="B27" s="1" t="str">
        <f t="shared" si="3"/>
        <v>Машина не работает с 2022 года. У него не было заметных дефектов</v>
      </c>
      <c r="C27" s="8" t="str">
        <f t="shared" si="3"/>
        <v>Trikampio g. 10 Lentvaris</v>
      </c>
    </row>
    <row r="28" spans="1:3" ht="30" x14ac:dyDescent="0.25">
      <c r="A28" s="1" t="str">
        <f t="shared" si="3"/>
        <v>KŽU-571 No 7</v>
      </c>
      <c r="B28" s="1" t="str">
        <f t="shared" si="3"/>
        <v>Машина не работает с 2022 года. Необходимо заменить/отремонтировать один гидравлический насос (стоимость ремонта составляет до 20 000 евро).</v>
      </c>
      <c r="C28" s="8" t="str">
        <f t="shared" si="3"/>
        <v>Trikampio g. 10 Lentvaris</v>
      </c>
    </row>
    <row r="29" spans="1:3" ht="30" x14ac:dyDescent="0.25">
      <c r="A29" s="1" t="str">
        <f t="shared" si="3"/>
        <v>Моторный платформенный универсал MPD-2 No 238</v>
      </c>
      <c r="B29" s="1" t="str">
        <f t="shared" si="3"/>
        <v>Оборудование не работает с 2023 года, на тот момент не было заметных дефектов</v>
      </c>
      <c r="C29" s="8" t="str">
        <f t="shared" si="3"/>
        <v>Trikampio g. 10 Lentvaris</v>
      </c>
    </row>
    <row r="30" spans="1:3" ht="45" x14ac:dyDescent="0.25">
      <c r="A30" s="1" t="str">
        <f t="shared" si="3"/>
        <v>Drezina (тяжёлый тип моторного транспорта) AGRc-1200 No 002</v>
      </c>
      <c r="B30" s="1" t="str">
        <f t="shared" si="3"/>
        <v>Оборудование не работает с 2023 года, есть проблемы с гидравлической системой (стоимость ремонта должна достигать 20 000 евро), установлен новый LSS и гидроманипулятор высоты.</v>
      </c>
      <c r="C30" s="8" t="str">
        <f t="shared" si="3"/>
        <v>Trikampio g. 10 Lentvaris</v>
      </c>
    </row>
    <row r="31" spans="1:3" ht="30" x14ac:dyDescent="0.25">
      <c r="A31" s="1" t="str">
        <f t="shared" si="3"/>
        <v>Машина для ремонта колена DUOMATIC 08-32U No 3510</v>
      </c>
      <c r="B31" s="1" t="str">
        <f t="shared" si="3"/>
        <v>Машина работала в 2025 году и не имеет заметных дефектов. Установлен блок подкладки System7.</v>
      </c>
      <c r="C31" s="8" t="str">
        <f t="shared" si="3"/>
        <v>Trikampio g. 10 Lentvaris</v>
      </c>
    </row>
    <row r="32" spans="1:3" ht="30" x14ac:dyDescent="0.25">
      <c r="A32" s="1" t="str">
        <f t="shared" si="3"/>
        <v>Отделка облицовки спальных панелей S7 THA 8 4.0 L&amp;L</v>
      </c>
      <c r="B32" s="1" t="str">
        <f t="shared" si="3"/>
        <v>Новый механизм не имеет дефектов.</v>
      </c>
      <c r="C32" s="8" t="str">
        <f t="shared" si="3"/>
        <v>Trikampio g. 10 Lentvaris</v>
      </c>
    </row>
    <row r="33" spans="1:3" ht="30" x14ac:dyDescent="0.25">
      <c r="A33" s="1" t="str">
        <f t="shared" si="3"/>
        <v>ремонт дорог ma6ina 09-16 CSM No 2799</v>
      </c>
      <c r="B33" s="1" t="str">
        <f t="shared" si="3"/>
        <v>Машина не работает с 2022 года, у неё нет заметных дефектов, вероятно, потребуется ремонт устройства (для полной оценки необходим явный дефект).</v>
      </c>
      <c r="C33" s="8" t="str">
        <f t="shared" si="3"/>
        <v>Trikampio g. 10 Lentvaris</v>
      </c>
    </row>
    <row r="34" spans="1:3" ht="30" x14ac:dyDescent="0.25">
      <c r="A34" s="1" t="s">
        <v>23</v>
      </c>
      <c r="B34" s="1" t="str">
        <f t="shared" si="3"/>
        <v>Заметных дефектов нет.</v>
      </c>
      <c r="C34" s="8" t="str">
        <f t="shared" si="3"/>
        <v>Кельцы, Польша</v>
      </c>
    </row>
    <row r="35" spans="1:3" x14ac:dyDescent="0.25">
      <c r="A35" s="1" t="str">
        <f t="shared" si="3"/>
        <v>Моторный платформенный вагон MPD-2 No 340</v>
      </c>
      <c r="B35" s="1" t="str">
        <f t="shared" si="3"/>
        <v>Машина не работает с 2023 года, заметных дефектов нет.</v>
      </c>
      <c r="C35" s="8" t="str">
        <f t="shared" si="3"/>
        <v>Trikampio g. 10 Lentvaris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Augustinas Bruožys</dc:creator>
  <cp:lastModifiedBy>Augustinas Bruožys</cp:lastModifiedBy>
  <dcterms:created xsi:type="dcterms:W3CDTF">2026-04-28T08:10:13Z</dcterms:created>
  <dcterms:modified xsi:type="dcterms:W3CDTF">2026-04-28T10:03:36Z</dcterms:modified>
</cp:coreProperties>
</file>